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energetskiinstituth-my.sharepoint.com/personal/afilipov_eihp_hr/Documents/Dokumenti/NABAVA/registar ugovora/"/>
    </mc:Choice>
  </mc:AlternateContent>
  <xr:revisionPtr revIDLastSave="36" documentId="8_{75E47A91-CC51-4A01-9F01-3B0CFB50EE73}" xr6:coauthVersionLast="47" xr6:coauthVersionMax="47" xr10:uidLastSave="{74CFC0DC-BB18-41E6-A7D1-49DC620F4AD1}"/>
  <bookViews>
    <workbookView xWindow="-120" yWindow="-120" windowWidth="38640" windowHeight="21240" xr2:uid="{00000000-000D-0000-FFFF-FFFF00000000}"/>
  </bookViews>
  <sheets>
    <sheet name="RPT_Ugovor" sheetId="1" r:id="rId1"/>
  </sheets>
  <definedNames>
    <definedName name="_xlnm.Print_Titles" localSheetId="0">RPT_Ugovor!$1:$5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1" i="1" l="1"/>
  <c r="M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tc={771F2800-8855-41C6-8D63-BE619D48288F}</author>
    <author>tc={B8D209C7-AB6C-4D9D-925B-BD1ED0B58813}</author>
    <author>tc={CFE17C19-A0FD-43EE-A030-218E8E7CEC5C}</author>
    <author>tc={F2EB06F7-FB44-4A27-9BCE-56FA4CAE466D}</author>
    <author>tc={1B830242-DEEB-4FA0-BDD8-C69DAABA7E45}</author>
    <author>tc={8B22345C-D128-4A33-8F21-45165C4E842B}</author>
  </authors>
  <commentList>
    <comment ref="Q15" authorId="0" shapeId="0" xr:uid="{771F2800-8855-41C6-8D63-BE619D48288F}">
      <text>
        <t>[Threaded comment]
Your version of Excel allows you to read this threaded comment; however, any edits to it will get removed if the file is opened in a newer version of Excel. Learn more: https://go.microsoft.com/fwlink/?linkid=870924
Comment:
    34.000,00 €</t>
      </text>
    </comment>
    <comment ref="Q16" authorId="1" shapeId="0" xr:uid="{B8D209C7-AB6C-4D9D-925B-BD1ED0B58813}">
      <text>
        <t>[Threaded comment]
Your version of Excel allows you to read this threaded comment; however, any edits to it will get removed if the file is opened in a newer version of Excel. Learn more: https://go.microsoft.com/fwlink/?linkid=870924
Comment:
    Ugovor je na 82.000,00 + PDV, do sada plaćeno 90%</t>
      </text>
    </comment>
    <comment ref="P17" authorId="2" shapeId="0" xr:uid="{CFE17C19-A0FD-43EE-A030-218E8E7CEC5C}">
      <text>
        <t>[Threaded comment]
Your version of Excel allows you to read this threaded comment; however, any edits to it will get removed if the file is opened in a newer version of Excel. Learn more: https://go.microsoft.com/fwlink/?linkid=870924
Comment:
    provjeriti, u ugovoru nije jasno specificirano</t>
      </text>
    </comment>
    <comment ref="Q17" authorId="3" shapeId="0" xr:uid="{F2EB06F7-FB44-4A27-9BCE-56FA4CAE466D}">
      <text>
        <t>[Threaded comment]
Your version of Excel allows you to read this threaded comment; however, any edits to it will get removed if the file is opened in a newer version of Excel. Learn more: https://go.microsoft.com/fwlink/?linkid=870924
Comment:
    Do sada plaćeno 60%</t>
      </text>
    </comment>
    <comment ref="P20" authorId="4" shapeId="0" xr:uid="{1B830242-DEEB-4FA0-BDD8-C69DAABA7E45}">
      <text>
        <t>[Threaded comment]
Your version of Excel allows you to read this threaded comment; however, any edits to it will get removed if the file is opened in a newer version of Excel. Learn more: https://go.microsoft.com/fwlink/?linkid=870924
Comment:
    30 dana od prihvaćanja narudžbenice</t>
      </text>
    </comment>
    <comment ref="J34" authorId="5" shapeId="0" xr:uid="{8B22345C-D128-4A33-8F21-45165C4E842B}">
      <text>
        <t>[Threaded comment]
Your version of Excel allows you to read this threaded comment; however, any edits to it will get removed if the file is opened in a newer version of Excel. Learn more: https://go.microsoft.com/fwlink/?linkid=870924
Comment:
    Ovo je ADOK od računa, ne od ugovora</t>
      </text>
    </comment>
  </commentList>
</comments>
</file>

<file path=xl/sharedStrings.xml><?xml version="1.0" encoding="utf-8"?>
<sst xmlns="http://schemas.openxmlformats.org/spreadsheetml/2006/main" count="385" uniqueCount="223">
  <si>
    <t>REGISTAR UGOVORA</t>
  </si>
  <si>
    <t>Naručitelj: Energetski institut Hrvoje Požar</t>
  </si>
  <si>
    <t>Datum zadnje izmjene: 26.01.2022</t>
  </si>
  <si>
    <t>Datum ustrojavanja registra: 25.05.2018</t>
  </si>
  <si>
    <t>1.</t>
  </si>
  <si>
    <t>2.</t>
  </si>
  <si>
    <t>3.</t>
  </si>
  <si>
    <t>4.</t>
  </si>
  <si>
    <t>5.</t>
  </si>
  <si>
    <t>6.</t>
  </si>
  <si>
    <t>7.</t>
  </si>
  <si>
    <t>8.</t>
  </si>
  <si>
    <t>9.</t>
  </si>
  <si>
    <t>10.</t>
  </si>
  <si>
    <t>11.</t>
  </si>
  <si>
    <t>12.</t>
  </si>
  <si>
    <t>13.</t>
  </si>
  <si>
    <t>14.</t>
  </si>
  <si>
    <t>15.</t>
  </si>
  <si>
    <t>16.</t>
  </si>
  <si>
    <t>17.</t>
  </si>
  <si>
    <t>18.</t>
  </si>
  <si>
    <t/>
  </si>
  <si>
    <t>Evidencijski broj nabave</t>
  </si>
  <si>
    <t>Predmet nabave</t>
  </si>
  <si>
    <t>CPV</t>
  </si>
  <si>
    <t>Broj objave iz EOJN RH</t>
  </si>
  <si>
    <t xml:space="preserve">Vrsta postupka </t>
  </si>
  <si>
    <t>Naziv i OIB ugovaratelja</t>
  </si>
  <si>
    <t>Naziv i OIB podugovaratelja</t>
  </si>
  <si>
    <t>Datum sklapanja</t>
  </si>
  <si>
    <t>Oznaka/broj ugovora</t>
  </si>
  <si>
    <t>Rok na koji je sklopljen</t>
  </si>
  <si>
    <t>Iznos bez PDV-a</t>
  </si>
  <si>
    <t>Iznos PDV-a</t>
  </si>
  <si>
    <t>Ukupni iznos s PDV-om</t>
  </si>
  <si>
    <t>Ugovor se financira iz fondova EU</t>
  </si>
  <si>
    <t>Datum izvršenja</t>
  </si>
  <si>
    <t>Ukupni isplaćeni iznos s PDV-om</t>
  </si>
  <si>
    <t>Obrazloženja</t>
  </si>
  <si>
    <t>Napomena</t>
  </si>
  <si>
    <t>Datum ažuriranja</t>
  </si>
  <si>
    <t>Jednostavna nabava</t>
  </si>
  <si>
    <t>12 mjeseci</t>
  </si>
  <si>
    <t>Ne</t>
  </si>
  <si>
    <t xml:space="preserve">
</t>
  </si>
  <si>
    <t>Gorivo za automobile</t>
  </si>
  <si>
    <t>09134200</t>
  </si>
  <si>
    <t>INA - Industrija nafte d.d. 27759560625</t>
  </si>
  <si>
    <t>Usluga čišćenja i pranja poslovnog prostora</t>
  </si>
  <si>
    <t>90910000</t>
  </si>
  <si>
    <t>Troškovi osiguranja imovine i odgovornosti</t>
  </si>
  <si>
    <t>66510000</t>
  </si>
  <si>
    <t>UNIQA osiguranje d.d. 75665455333</t>
  </si>
  <si>
    <t>Osiguranje prijevoznih sredstava</t>
  </si>
  <si>
    <t>66514110</t>
  </si>
  <si>
    <t>34110000</t>
  </si>
  <si>
    <t>48 mjeseci</t>
  </si>
  <si>
    <t>Usluga tjelesne zaštite osoba i imovine</t>
  </si>
  <si>
    <t>79713000</t>
  </si>
  <si>
    <t>ADRIA GRUPA D.O.O. 06637660960</t>
  </si>
  <si>
    <t>Troškovi za premije za zdravstveno osiguranje</t>
  </si>
  <si>
    <t>85140000</t>
  </si>
  <si>
    <t xml:space="preserve">Otvoreni postupak </t>
  </si>
  <si>
    <t>Najam multifunkcijskih fotokopirnih uređaja</t>
  </si>
  <si>
    <t>30121100</t>
  </si>
  <si>
    <t>12/20</t>
  </si>
  <si>
    <t>Godišnja licenca za softverski program PLEXOS</t>
  </si>
  <si>
    <t>48000000</t>
  </si>
  <si>
    <t>2021/S 0F3-0003631</t>
  </si>
  <si>
    <t>Pregovarački postupak bez prethodne objave</t>
  </si>
  <si>
    <t>Energy Exemplar (Europe) Ltd N/A</t>
  </si>
  <si>
    <t>ADOK-21-00336/1</t>
  </si>
  <si>
    <t>13/20</t>
  </si>
  <si>
    <t>Usluga vođenja projekta LABEL 2020 – dizajn, marketing i odnosi s javnostima projekta</t>
  </si>
  <si>
    <t>79341200</t>
  </si>
  <si>
    <t>EVENT ROSTER, obrt za računalno programiranje, savjetovanje i proizvodnju 05455862468</t>
  </si>
  <si>
    <t>ADOK-21-00382</t>
  </si>
  <si>
    <t>Da</t>
  </si>
  <si>
    <t>14/20</t>
  </si>
  <si>
    <t>Usluge analize poslovnih procesa i izrade projektnog zadatka s detaljnim tehničkim specifikacijama budućeg rješenja poslovno-informacijskog sustava</t>
  </si>
  <si>
    <t>79410000</t>
  </si>
  <si>
    <t>Zavod za informatičku djelatnost Hrvatske d.o.o. 34774399108</t>
  </si>
  <si>
    <t>ADOK-21-00060</t>
  </si>
  <si>
    <t>6 mjeseci</t>
  </si>
  <si>
    <t>15/20</t>
  </si>
  <si>
    <t>Podrška u administriranju projektom „RAZVOJ INTEGRIRANOG RJEŠENJA ZA STRATEŠKO DUGOROČNO PLANIRANJE KLIMATSKE I ENERGETSKE POLITIKE I IZRADU ZAJEDNIČKIH KLIMATSKIH I ENERGETSKIH PLANOVA“</t>
  </si>
  <si>
    <t>72224000</t>
  </si>
  <si>
    <t>Impuls Savjetovanje d.o.o. 30259958677</t>
  </si>
  <si>
    <t>ADOK-21-00781</t>
  </si>
  <si>
    <t>36 mjeseci</t>
  </si>
  <si>
    <t>20/21</t>
  </si>
  <si>
    <t>Analiza svojstva i pogodnosti tla za
uzgoj KKO na dvije parcele u
Vukovarsko-srijemskoj županiji</t>
  </si>
  <si>
    <t>72316000</t>
  </si>
  <si>
    <t>FAKULTET AGROBIOTEHNIČKIH ZNANOSTI OSIJEK 98816779821</t>
  </si>
  <si>
    <t>ADOK-21-01615</t>
  </si>
  <si>
    <t>60 dana</t>
  </si>
  <si>
    <t>18/21</t>
  </si>
  <si>
    <t>Mjerna oprema za kvalitetu unutarnjeg
zraka</t>
  </si>
  <si>
    <t>38930000</t>
  </si>
  <si>
    <t>BELMET 97 d.o.o. 58680938419</t>
  </si>
  <si>
    <t>NAR-21-00003</t>
  </si>
  <si>
    <t>30 dana</t>
  </si>
  <si>
    <t>16/21</t>
  </si>
  <si>
    <t>Nabava osobnog automobila putem
operativnog leasinga</t>
  </si>
  <si>
    <t>Unicredit leasing Croatia d.o.o. 18736141210</t>
  </si>
  <si>
    <t>ADOK-21-02052</t>
  </si>
  <si>
    <t>21/21</t>
  </si>
  <si>
    <t>Savjetodavne usluge na području
energetskog sektora u regiji</t>
  </si>
  <si>
    <t>73200000</t>
  </si>
  <si>
    <t>CIVITTA MK D.O.O.E.L. 7388730</t>
  </si>
  <si>
    <t>ADOK-21-01395/1</t>
  </si>
  <si>
    <t>3 mjeseca</t>
  </si>
  <si>
    <t>1/21</t>
  </si>
  <si>
    <t>ADOK-21-02258</t>
  </si>
  <si>
    <t>10/21</t>
  </si>
  <si>
    <t>Opskrba električnom energijom</t>
  </si>
  <si>
    <t>09310000</t>
  </si>
  <si>
    <t>HEP OPSKRBA 63073332379</t>
  </si>
  <si>
    <t>ADOK-21-02115</t>
  </si>
  <si>
    <t>3/21</t>
  </si>
  <si>
    <t>ADRIATIC OSIGURANJE d.d. 94472454976</t>
  </si>
  <si>
    <t>ADOK-21-02128</t>
  </si>
  <si>
    <t>13/21</t>
  </si>
  <si>
    <t>Nabava usluge razvoja, prilagodbe i implementacije novog poslovno-informacijskog sustava (PIS)</t>
  </si>
  <si>
    <t>72224100</t>
  </si>
  <si>
    <t>2021/S 0F3-0021246</t>
  </si>
  <si>
    <t>Zajednica ponuditelja: InfoDom d.o.o.; Info3 d.o.o. 99054430142</t>
  </si>
  <si>
    <t>ADOK-21-02273/1</t>
  </si>
  <si>
    <t>4/21</t>
  </si>
  <si>
    <t>ADOK-21-02134</t>
  </si>
  <si>
    <t>2/21</t>
  </si>
  <si>
    <t>2021/S 0F3-0026266</t>
  </si>
  <si>
    <t>ADOK-21-02751/1</t>
  </si>
  <si>
    <t>27/21</t>
  </si>
  <si>
    <t>Izrada Programa za ostvarenje vodopravnih uvjeta i istražne bušotine s eksploatacijskim i upojnim zdencem</t>
  </si>
  <si>
    <t>76530000</t>
  </si>
  <si>
    <t>SPP d.o.o. 17497489416</t>
  </si>
  <si>
    <t>ADOK-21-03069/1</t>
  </si>
  <si>
    <t>120 dana</t>
  </si>
  <si>
    <t>28/21</t>
  </si>
  <si>
    <t>Studija izvodljivosti integracije fotonaponskog sustava, baterijskog sustava i punionica za električna vozila te digitalizacija sustava zgrade</t>
  </si>
  <si>
    <t>71241000</t>
  </si>
  <si>
    <t>SmartWay d.o.o. 94221886720</t>
  </si>
  <si>
    <t>ADOK-21-03013/1</t>
  </si>
  <si>
    <t>6/21</t>
  </si>
  <si>
    <t>AKD Zaštita d.o.o. 09253797076</t>
  </si>
  <si>
    <t>ADOK-21-03782/1</t>
  </si>
  <si>
    <t>9 mjeseci</t>
  </si>
  <si>
    <t>8/21</t>
  </si>
  <si>
    <t>UNIQA OSIGURANJE d.d. 75665455333</t>
  </si>
  <si>
    <t>UG-2022-21116200310-1/1</t>
  </si>
  <si>
    <t>9/21</t>
  </si>
  <si>
    <t>OGANJ d.o.o. ZAGREB 10077695689</t>
  </si>
  <si>
    <t>ADOK-21-05115/1</t>
  </si>
  <si>
    <t>11/21</t>
  </si>
  <si>
    <t>Revizija financijskih izvještaja za 2021. godinu</t>
  </si>
  <si>
    <t>79212100</t>
  </si>
  <si>
    <t>MAZARS CINOTTI AUDIT d.o.o. 36996600138</t>
  </si>
  <si>
    <t>ADOK-21-03973/1</t>
  </si>
  <si>
    <t>12/21</t>
  </si>
  <si>
    <t>Licenca za softverski program PLEXOS (tromjesečna)</t>
  </si>
  <si>
    <t xml:space="preserve">ENERGY EXEMPLAR(EUROPE) LTD </t>
  </si>
  <si>
    <t>UG-2022-20116200243-1/1</t>
  </si>
  <si>
    <t>15/21</t>
  </si>
  <si>
    <t>Nabava prijenosnih računala</t>
  </si>
  <si>
    <t>30213100</t>
  </si>
  <si>
    <t>Magazin Računalni Sistemi d.o.o. 91367259285</t>
  </si>
  <si>
    <t>ADOK-21-03648/1</t>
  </si>
  <si>
    <t>23/21</t>
  </si>
  <si>
    <t>Nabava IT opreme</t>
  </si>
  <si>
    <t>30236000</t>
  </si>
  <si>
    <t>ADOK-21-04529/1</t>
  </si>
  <si>
    <t>32/21</t>
  </si>
  <si>
    <t>Izrada web stranice za projekt EUKI - Solar Adria</t>
  </si>
  <si>
    <t>72413000</t>
  </si>
  <si>
    <t>ALTINET d.o.o. 97429091194</t>
  </si>
  <si>
    <t>NAR-21-00011/1</t>
  </si>
  <si>
    <t>33/21</t>
  </si>
  <si>
    <t>Specijalistička izobrazba za softver SAInt 2.0 i  2.1</t>
  </si>
  <si>
    <t>80510000</t>
  </si>
  <si>
    <t xml:space="preserve">Encoord GmbH </t>
  </si>
  <si>
    <t>NAR-21-00013/1</t>
  </si>
  <si>
    <t>5 mjeseci</t>
  </si>
  <si>
    <t>34/21</t>
  </si>
  <si>
    <t>Usluga 3D skeniranja općine Starigrad</t>
  </si>
  <si>
    <t>71355000</t>
  </si>
  <si>
    <t>Tripodij-geodezija d.o.o. 63318061574</t>
  </si>
  <si>
    <t>NAR-21-00009/1</t>
  </si>
  <si>
    <t>2 mjeseca</t>
  </si>
  <si>
    <t>35/21</t>
  </si>
  <si>
    <t>Potpora u mapiranju dionika biogospodarstva iz poljoprivredno-prerađivačkog tijeka biomase</t>
  </si>
  <si>
    <t>72315100</t>
  </si>
  <si>
    <t>HRVATSKA POLJOPRIVREDNA KOMORA 70354371893</t>
  </si>
  <si>
    <t>ADOK-21-03844/1</t>
  </si>
  <si>
    <t>8 mjeseci</t>
  </si>
  <si>
    <t>36/21</t>
  </si>
  <si>
    <t>Nabava usluga komunikacije i diseminacije te vođenja i praćenja projektnih aktivnosti</t>
  </si>
  <si>
    <t>Mandala Media obrt za usluge 42879055502</t>
  </si>
  <si>
    <t>ADOK-21-03431/1</t>
  </si>
  <si>
    <t>37/21</t>
  </si>
  <si>
    <t>Izrada web platforme za obradu RAW PSS datoteka i pohranu podataka u relacijsku bazu podataka</t>
  </si>
  <si>
    <t>72212222</t>
  </si>
  <si>
    <t>Implementacija snova d.o.o. 21672887443</t>
  </si>
  <si>
    <t>ADOK-21-03751/1</t>
  </si>
  <si>
    <t>1 mjesec</t>
  </si>
  <si>
    <t>38/21</t>
  </si>
  <si>
    <t>Godišnja licenca za softverski program PLEXOS - modul PLIN</t>
  </si>
  <si>
    <t>ADOK-21-04635/1</t>
  </si>
  <si>
    <t>39/21</t>
  </si>
  <si>
    <t>Podrška aktivnostima vezanim uz komunikacijski radni paket WPC projekta PROSPECT2030 (CE1373)</t>
  </si>
  <si>
    <t>ADOK-21-04962/1</t>
  </si>
  <si>
    <t>*Ažuriranje ugovora u tijeku.</t>
  </si>
  <si>
    <r>
      <rPr>
        <b/>
        <sz val="8"/>
        <color rgb="FF000000"/>
        <rFont val="Arial"/>
      </rPr>
      <t xml:space="preserve">Puno značenje  stupaca sukladno Pravilniku o planu nabave, registru ugovora, prethodnom savjetovanju i analizi tržišta u javnoj nabavi (NN 101/2017):
</t>
    </r>
    <r>
      <rPr>
        <sz val="8"/>
        <color rgb="FF000000"/>
        <rFont val="Arial"/>
      </rPr>
      <t xml:space="preserve">1. Evidencijski broj nabave
</t>
    </r>
    <r>
      <rPr>
        <sz val="8"/>
        <color rgb="FF000000"/>
        <rFont val="Arial"/>
      </rPr>
      <t xml:space="preserve">2. Predmet nabave
</t>
    </r>
    <r>
      <rPr>
        <sz val="8"/>
        <color rgb="FF000000"/>
        <rFont val="Arial"/>
      </rPr>
      <t xml:space="preserve">3. Brojčana oznaka predmeta nabave iz Jedinstvenog rječnika javne nabave (CPV)
</t>
    </r>
    <r>
      <rPr>
        <sz val="8"/>
        <color rgb="FF000000"/>
        <rFont val="Arial"/>
      </rPr>
      <t xml:space="preserve">4. Broj objave iz EOJN RH
</t>
    </r>
    <r>
      <rPr>
        <sz val="8"/>
        <color rgb="FF000000"/>
        <rFont val="Arial"/>
      </rPr>
      <t xml:space="preserve">5. Vrsta postupka (uključujući posebne režime nabave i jednostavnu nabavu)
</t>
    </r>
    <r>
      <rPr>
        <sz val="8"/>
        <color rgb="FF000000"/>
        <rFont val="Arial"/>
      </rPr>
      <t xml:space="preserve">6. Naziv i OIB ugovaratelja
</t>
    </r>
    <r>
      <rPr>
        <sz val="8"/>
        <color rgb="FF000000"/>
        <rFont val="Arial"/>
      </rPr>
      <t xml:space="preserve">7. Naziv i OIB podugovaratelja
</t>
    </r>
    <r>
      <rPr>
        <sz val="8"/>
        <color rgb="FF000000"/>
        <rFont val="Arial"/>
      </rPr>
      <t xml:space="preserve">8. Datum sklapanja ugovora ili okvirnog sporazuma u pisanom obliku, uključujući ugovore na temelju okvirnog sporazuma
</t>
    </r>
    <r>
      <rPr>
        <sz val="8"/>
        <color rgb="FF000000"/>
        <rFont val="Arial"/>
      </rPr>
      <t xml:space="preserve">9. Oznaka/broj ugovora
</t>
    </r>
    <r>
      <rPr>
        <sz val="8"/>
        <color rgb="FF000000"/>
        <rFont val="Arial"/>
      </rPr>
      <t xml:space="preserve">10. Rok na koji je ugovor ili okvirni sporazum sklopljen, uključujući ugovore na temelju okvirnog sporazuma
</t>
    </r>
    <r>
      <rPr>
        <sz val="8"/>
        <color rgb="FF000000"/>
        <rFont val="Arial"/>
      </rPr>
      <t xml:space="preserve">11. Iznos bez PDV-a na koji je ugovor ili okvirni sporazum sklopljen, uključujući ugovore na temelju okvirnog sporazuma
</t>
    </r>
    <r>
      <rPr>
        <sz val="8"/>
        <color rgb="FF000000"/>
        <rFont val="Arial"/>
      </rPr>
      <t xml:space="preserve">12. Iznos PDV-a
</t>
    </r>
    <r>
      <rPr>
        <sz val="8"/>
        <color rgb="FF000000"/>
        <rFont val="Arial"/>
      </rPr>
      <t xml:space="preserve">13. Ukupni iznos s PDV-om na koji je ugovor ili okvirni sporazum sklopljen, uključujući ugovore na temelju okvirnog sporazuma
</t>
    </r>
    <r>
      <rPr>
        <sz val="8"/>
        <color rgb="FF000000"/>
        <rFont val="Arial"/>
      </rPr>
      <t xml:space="preserve">14. Ugovor se financira iz fondova EU
</t>
    </r>
    <r>
      <rPr>
        <sz val="8"/>
        <color rgb="FF000000"/>
        <rFont val="Arial"/>
      </rPr>
      <t xml:space="preserve">15. Datum kada je ugovor ili okvirni sporazum, uključujući ugovore na temelju okvirnog sporazuma, izvršen u cijelosti ili navod da je isti raskinut prije isteka roka na koji je sklopljen
</t>
    </r>
    <r>
      <rPr>
        <sz val="8"/>
        <color rgb="FF000000"/>
        <rFont val="Arial"/>
      </rPr>
      <t xml:space="preserve">16. Ukupni isplaćeni iznos ugovaratelju s PDV-om na temelju sklopljenog ugovora ili okvirnog sporazuma, uključujući ugovore na temelju okvirnog sporazuma
</t>
    </r>
    <r>
      <rPr>
        <sz val="8"/>
        <color rgb="FF000000"/>
        <rFont val="Arial"/>
      </rPr>
      <t xml:space="preserve">17. Obrazloženje ako je iznos koji je isplaćen ugovaratelju veći od iznosa na koji je ugovor ili okvirni sporazum sklopljen, uključujući ugovore na temelju okvirnog sporazuma, odnosno razlozi zbog kojih je isti raskinut prije isteka njegova trajanja
</t>
    </r>
    <r>
      <rPr>
        <sz val="8"/>
        <color rgb="FF000000"/>
        <rFont val="Arial"/>
      </rPr>
      <t>18. Napomena</t>
    </r>
  </si>
  <si>
    <t>31.12.2021.</t>
  </si>
  <si>
    <t>14.06.2021.</t>
  </si>
  <si>
    <t>23.03.2021.</t>
  </si>
  <si>
    <t>24.12.2021.</t>
  </si>
  <si>
    <t>14.11.2022.</t>
  </si>
  <si>
    <t>15.11.2021.</t>
  </si>
  <si>
    <t>23.09.2021.</t>
  </si>
  <si>
    <t>24.10.2021.</t>
  </si>
  <si>
    <t xml:space="preserve">razlika u tečaju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</si>
</sst>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A]dd\.mm\.yyyy"/>
    <numFmt numFmtId="165" formatCode="[$-1041A]#,##0.00;\-\ #,##0.00"/>
  </numFmts>
  <fonts count="10" x14ac:knownFonts="1">
    <font>
      <sz val="11"/>
      <color rgb="FF000000"/>
      <name val="Calibri"/>
      <family val="2"/>
      <scheme val="minor"/>
    </font>
    <font>
      <sz val="11"/>
      <name val="Calibri"/>
    </font>
    <font>
      <b/>
      <sz val="12"/>
      <color rgb="FF000000"/>
      <name val="Arial"/>
    </font>
    <font>
      <b/>
      <sz val="10"/>
      <color rgb="FF000000"/>
      <name val="Arial"/>
    </font>
    <font>
      <b/>
      <sz val="8"/>
      <color rgb="FF000000"/>
      <name val="Arial"/>
    </font>
    <font>
      <sz val="7"/>
      <color rgb="FF000000"/>
      <name val="Arial"/>
    </font>
    <font>
      <sz val="8"/>
      <color rgb="FF000000"/>
      <name val="Arial"/>
    </font>
    <font>
      <sz val="7"/>
      <color rgb="FFFF0000"/>
      <name val="Arial"/>
      <family val="2"/>
      <charset val="238"/>
    </font>
    <font>
      <sz val="7"/>
      <color rgb="FF000000"/>
      <name val="Arial"/>
      <family val="2"/>
      <charset val="238"/>
    </font>
    <font>
      <sz val="7"/>
      <name val="Arial"/>
      <family val="2"/>
      <charset val="238"/>
    </font>
  </fonts>
  <fills count="4">
    <fill>
      <patternFill patternType="none"/>
    </fill>
    <fill>
      <patternFill patternType="gray125"/>
    </fill>
    <fill>
      <patternFill patternType="solid">
        <fgColor rgb="FF87CEFA"/>
        <bgColor rgb="FF87CEFA"/>
      </patternFill>
    </fill>
    <fill>
      <patternFill patternType="solid">
        <fgColor rgb="FFDCDCDC"/>
        <bgColor rgb="FFDCDCDC"/>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1">
    <xf numFmtId="0" fontId="1" fillId="0" borderId="0" xfId="0" applyFont="1" applyFill="1" applyBorder="1"/>
    <xf numFmtId="0" fontId="4" fillId="2" borderId="1" xfId="0" applyNumberFormat="1" applyFont="1" applyFill="1" applyBorder="1" applyAlignment="1">
      <alignment horizontal="center" vertical="top" wrapText="1" readingOrder="1"/>
    </xf>
    <xf numFmtId="0" fontId="5" fillId="0" borderId="1" xfId="0" applyNumberFormat="1" applyFont="1" applyFill="1" applyBorder="1" applyAlignment="1">
      <alignment vertical="top" wrapText="1" readingOrder="1"/>
    </xf>
    <xf numFmtId="0" fontId="5" fillId="0" borderId="1" xfId="0" applyNumberFormat="1" applyFont="1" applyFill="1" applyBorder="1" applyAlignment="1">
      <alignment horizontal="center" vertical="top" wrapText="1" readingOrder="1"/>
    </xf>
    <xf numFmtId="164" fontId="5" fillId="0" borderId="1" xfId="0" applyNumberFormat="1" applyFont="1" applyFill="1" applyBorder="1" applyAlignment="1">
      <alignment horizontal="center" vertical="top" wrapText="1" readingOrder="1"/>
    </xf>
    <xf numFmtId="165" fontId="5" fillId="0" borderId="1" xfId="0" applyNumberFormat="1" applyFont="1" applyFill="1" applyBorder="1" applyAlignment="1">
      <alignment vertical="top" wrapText="1" readingOrder="1"/>
    </xf>
    <xf numFmtId="0" fontId="7" fillId="0" borderId="1" xfId="0" applyNumberFormat="1" applyFont="1" applyFill="1" applyBorder="1" applyAlignment="1">
      <alignment vertical="top" wrapText="1" readingOrder="1"/>
    </xf>
    <xf numFmtId="165" fontId="7" fillId="0" borderId="1" xfId="0" applyNumberFormat="1" applyFont="1" applyFill="1" applyBorder="1" applyAlignment="1">
      <alignment vertical="top" wrapText="1" readingOrder="1"/>
    </xf>
    <xf numFmtId="4" fontId="5" fillId="0" borderId="1" xfId="0" applyNumberFormat="1" applyFont="1" applyFill="1" applyBorder="1" applyAlignment="1">
      <alignment vertical="top" wrapText="1" readingOrder="1"/>
    </xf>
    <xf numFmtId="4" fontId="7"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horizontal="center" vertical="top" wrapText="1" readingOrder="1"/>
    </xf>
    <xf numFmtId="3" fontId="7" fillId="0" borderId="1" xfId="0" applyNumberFormat="1" applyFont="1" applyFill="1" applyBorder="1" applyAlignment="1">
      <alignment vertical="top" wrapText="1" readingOrder="1"/>
    </xf>
    <xf numFmtId="0" fontId="8" fillId="0" borderId="1" xfId="0" applyNumberFormat="1" applyFont="1" applyFill="1" applyBorder="1" applyAlignment="1">
      <alignment horizontal="center" vertical="center" wrapText="1" readingOrder="1"/>
    </xf>
    <xf numFmtId="0" fontId="9" fillId="0" borderId="1" xfId="0" applyNumberFormat="1" applyFont="1" applyFill="1" applyBorder="1" applyAlignment="1">
      <alignment vertical="top" wrapText="1" readingOrder="1"/>
    </xf>
    <xf numFmtId="0" fontId="9" fillId="0" borderId="1" xfId="0" applyNumberFormat="1" applyFont="1" applyFill="1" applyBorder="1" applyAlignment="1">
      <alignment horizontal="center" vertical="top" wrapText="1" readingOrder="1"/>
    </xf>
    <xf numFmtId="164" fontId="9" fillId="0" borderId="1" xfId="0" applyNumberFormat="1" applyFont="1" applyFill="1" applyBorder="1" applyAlignment="1">
      <alignment horizontal="center" vertical="top" wrapText="1" readingOrder="1"/>
    </xf>
    <xf numFmtId="165" fontId="9" fillId="0" borderId="1" xfId="0" applyNumberFormat="1" applyFont="1" applyFill="1" applyBorder="1" applyAlignment="1">
      <alignment vertical="top" wrapText="1" readingOrder="1"/>
    </xf>
    <xf numFmtId="4" fontId="9" fillId="0" borderId="1" xfId="0" applyNumberFormat="1" applyFont="1" applyFill="1" applyBorder="1" applyAlignment="1">
      <alignment vertical="top" wrapText="1" readingOrder="1"/>
    </xf>
    <xf numFmtId="3" fontId="9"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6" fillId="3" borderId="0" xfId="0" applyNumberFormat="1" applyFont="1" applyFill="1" applyBorder="1" applyAlignment="1">
      <alignment vertical="center" wrapText="1" readingOrder="1"/>
    </xf>
    <xf numFmtId="0" fontId="1" fillId="0" borderId="0" xfId="0" applyFont="1" applyFill="1" applyBorder="1"/>
    <xf numFmtId="0" fontId="4" fillId="0" borderId="0" xfId="0" applyNumberFormat="1" applyFont="1" applyFill="1" applyBorder="1" applyAlignment="1">
      <alignment vertical="top" wrapText="1" readingOrder="1"/>
    </xf>
    <xf numFmtId="0" fontId="4" fillId="2" borderId="1" xfId="0" applyNumberFormat="1" applyFont="1" applyFill="1" applyBorder="1" applyAlignment="1">
      <alignment horizontal="center" vertical="top" wrapText="1" readingOrder="1"/>
    </xf>
    <xf numFmtId="0" fontId="5" fillId="0" borderId="3" xfId="0" applyNumberFormat="1" applyFont="1" applyFill="1" applyBorder="1" applyAlignment="1">
      <alignment vertical="top" wrapText="1" readingOrder="1"/>
    </xf>
    <xf numFmtId="0" fontId="5" fillId="0" borderId="2" xfId="0" applyNumberFormat="1" applyFont="1" applyFill="1" applyBorder="1" applyAlignment="1">
      <alignment vertical="top" wrapText="1" readingOrder="1"/>
    </xf>
    <xf numFmtId="0" fontId="2" fillId="0" borderId="0" xfId="0" applyNumberFormat="1" applyFont="1" applyFill="1" applyBorder="1" applyAlignment="1">
      <alignment horizontal="left" vertical="top" wrapText="1" readingOrder="1"/>
    </xf>
    <xf numFmtId="0" fontId="3" fillId="0" borderId="0" xfId="0" applyNumberFormat="1" applyFont="1" applyFill="1" applyBorder="1" applyAlignment="1">
      <alignment vertical="top" wrapText="1" readingOrder="1"/>
    </xf>
    <xf numFmtId="0" fontId="3" fillId="0" borderId="0" xfId="0" applyNumberFormat="1" applyFont="1" applyFill="1" applyBorder="1" applyAlignment="1">
      <alignment horizontal="lef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87CEFA"/>
      <rgbColor rgb="00DCDCD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780462</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uno Bošnjak" id="{6AD67644-D36B-4683-B90F-66524013E37C}" userId="S::bbosnjak@eihp.hr::21ce8c5d-8556-44be-8280-9d2ce58829f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15" dT="2022-01-30T12:51:08.85" personId="{6AD67644-D36B-4683-B90F-66524013E37C}" id="{771F2800-8855-41C6-8D63-BE619D48288F}">
    <text>34.000,00 €</text>
  </threadedComment>
  <threadedComment ref="Q16" dT="2022-01-30T12:58:55.94" personId="{6AD67644-D36B-4683-B90F-66524013E37C}" id="{B8D209C7-AB6C-4D9D-925B-BD1ED0B58813}">
    <text>Ugovor je na 82.000,00 + PDV, do sada plaćeno 90%</text>
  </threadedComment>
  <threadedComment ref="P17" dT="2022-01-30T14:45:28.00" personId="{6AD67644-D36B-4683-B90F-66524013E37C}" id="{CFE17C19-A0FD-43EE-A030-218E8E7CEC5C}">
    <text>provjeriti, u ugovoru nije jasno specificirano</text>
  </threadedComment>
  <threadedComment ref="Q17" dT="2022-01-30T13:07:21.66" personId="{6AD67644-D36B-4683-B90F-66524013E37C}" id="{F2EB06F7-FB44-4A27-9BCE-56FA4CAE466D}">
    <text>Do sada plaćeno 60%</text>
  </threadedComment>
  <threadedComment ref="P20" dT="2022-01-30T13:22:02.09" personId="{6AD67644-D36B-4683-B90F-66524013E37C}" id="{1B830242-DEEB-4FA0-BDD8-C69DAABA7E45}">
    <text>30 dana od prihvaćanja narudžbenice</text>
  </threadedComment>
  <threadedComment ref="J34" dT="2022-01-30T19:59:03.90" personId="{6AD67644-D36B-4683-B90F-66524013E37C}" id="{8B22345C-D128-4A33-8F21-45165C4E842B}">
    <text>Ovo je ADOK od računa, ne od ugovora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9"/>
  <sheetViews>
    <sheetView showGridLines="0" tabSelected="1" zoomScale="120" zoomScaleNormal="120" workbookViewId="0">
      <pane ySplit="5" topLeftCell="A6" activePane="bottomLeft" state="frozen"/>
      <selection pane="bottomLeft" activeCell="Q46" sqref="Q46"/>
    </sheetView>
  </sheetViews>
  <sheetFormatPr defaultRowHeight="15" x14ac:dyDescent="0.25"/>
  <cols>
    <col min="1" max="1" width="0.28515625" customWidth="1"/>
    <col min="2" max="2" width="13.42578125" customWidth="1"/>
    <col min="3" max="3" width="17.5703125" customWidth="1"/>
    <col min="4" max="4" width="8.28515625" customWidth="1"/>
    <col min="5" max="5" width="13.42578125" customWidth="1"/>
    <col min="6" max="6" width="11.42578125" customWidth="1"/>
    <col min="7" max="7" width="11.85546875" customWidth="1"/>
    <col min="8" max="8" width="11.42578125" customWidth="1"/>
    <col min="9" max="9" width="9.140625" customWidth="1"/>
    <col min="10" max="10" width="9.5703125" customWidth="1"/>
    <col min="11" max="11" width="11.85546875" customWidth="1"/>
    <col min="12" max="12" width="8.85546875" customWidth="1"/>
    <col min="13" max="13" width="10.42578125" customWidth="1"/>
    <col min="14" max="14" width="9.5703125" customWidth="1"/>
    <col min="15" max="15" width="11.85546875" customWidth="1"/>
    <col min="16" max="16" width="9.42578125" customWidth="1"/>
    <col min="17" max="17" width="10.28515625" customWidth="1"/>
    <col min="18" max="18" width="17.7109375" customWidth="1"/>
    <col min="19" max="19" width="3.85546875" customWidth="1"/>
    <col min="20" max="20" width="15.28515625" customWidth="1"/>
    <col min="21" max="21" width="8.42578125" customWidth="1"/>
    <col min="22" max="22" width="0" hidden="1" customWidth="1"/>
  </cols>
  <sheetData>
    <row r="1" spans="2:21" ht="5.65" customHeight="1" x14ac:dyDescent="0.25"/>
    <row r="2" spans="2:21" ht="2.85" customHeight="1" x14ac:dyDescent="0.25">
      <c r="B2" s="23"/>
    </row>
    <row r="3" spans="2:21" ht="17.100000000000001" customHeight="1" x14ac:dyDescent="0.25">
      <c r="B3" s="23"/>
      <c r="C3" s="28" t="s">
        <v>0</v>
      </c>
      <c r="D3" s="23"/>
      <c r="E3" s="23"/>
      <c r="F3" s="23"/>
      <c r="G3" s="23"/>
      <c r="H3" s="23"/>
      <c r="I3" s="23"/>
      <c r="J3" s="23"/>
      <c r="K3" s="23"/>
      <c r="L3" s="23"/>
      <c r="M3" s="23"/>
      <c r="N3" s="23"/>
      <c r="O3" s="23"/>
      <c r="P3" s="23"/>
      <c r="Q3" s="23"/>
      <c r="R3" s="23"/>
      <c r="S3" s="23"/>
    </row>
    <row r="4" spans="2:21" ht="0.95" customHeight="1" x14ac:dyDescent="0.25">
      <c r="B4" s="23"/>
    </row>
    <row r="5" spans="2:21" ht="4.1500000000000004" customHeight="1" x14ac:dyDescent="0.25"/>
    <row r="6" spans="2:21" ht="12.75" customHeight="1" x14ac:dyDescent="0.25"/>
    <row r="7" spans="2:21" ht="17.100000000000001" customHeight="1" x14ac:dyDescent="0.25">
      <c r="B7" s="29" t="s">
        <v>1</v>
      </c>
      <c r="C7" s="23"/>
      <c r="D7" s="23"/>
      <c r="E7" s="23"/>
      <c r="F7" s="23"/>
      <c r="G7" s="23"/>
      <c r="H7" s="23"/>
      <c r="I7" s="23"/>
      <c r="J7" s="23"/>
      <c r="K7" s="23"/>
      <c r="L7" s="23"/>
      <c r="M7" s="23"/>
      <c r="N7" s="23"/>
      <c r="O7" s="23"/>
      <c r="P7" s="23"/>
      <c r="Q7" s="23"/>
      <c r="R7" s="23"/>
      <c r="S7" s="23"/>
    </row>
    <row r="8" spans="2:21" ht="5.0999999999999996" customHeight="1" x14ac:dyDescent="0.25"/>
    <row r="9" spans="2:21" ht="17.100000000000001" customHeight="1" x14ac:dyDescent="0.25">
      <c r="B9" s="30" t="s">
        <v>2</v>
      </c>
      <c r="C9" s="23"/>
      <c r="D9" s="23"/>
      <c r="E9" s="23"/>
      <c r="F9" s="23"/>
      <c r="G9" s="23"/>
      <c r="H9" s="23"/>
      <c r="I9" s="23"/>
      <c r="J9" s="23"/>
      <c r="K9" s="23"/>
      <c r="L9" s="23"/>
      <c r="M9" s="23"/>
      <c r="N9" s="23"/>
      <c r="O9" s="23"/>
      <c r="P9" s="23"/>
      <c r="Q9" s="23"/>
      <c r="R9" s="23"/>
      <c r="S9" s="23"/>
    </row>
    <row r="10" spans="2:21" ht="3.95" customHeight="1" x14ac:dyDescent="0.25"/>
    <row r="11" spans="2:21" ht="17.100000000000001" customHeight="1" x14ac:dyDescent="0.25">
      <c r="B11" s="30" t="s">
        <v>3</v>
      </c>
      <c r="C11" s="23"/>
      <c r="D11" s="23"/>
      <c r="E11" s="23"/>
      <c r="F11" s="23"/>
      <c r="G11" s="23"/>
      <c r="H11" s="23"/>
      <c r="I11" s="23"/>
      <c r="J11" s="23"/>
      <c r="K11" s="23"/>
      <c r="L11" s="23"/>
      <c r="M11" s="23"/>
      <c r="N11" s="23"/>
      <c r="O11" s="23"/>
      <c r="P11" s="23"/>
      <c r="Q11" s="23"/>
      <c r="R11" s="23"/>
      <c r="S11" s="23"/>
    </row>
    <row r="12" spans="2:21" ht="18.95" customHeight="1" x14ac:dyDescent="0.25"/>
    <row r="13" spans="2:21" x14ac:dyDescent="0.25">
      <c r="B13" s="1" t="s">
        <v>4</v>
      </c>
      <c r="C13" s="1" t="s">
        <v>5</v>
      </c>
      <c r="D13" s="1" t="s">
        <v>6</v>
      </c>
      <c r="E13" s="1" t="s">
        <v>7</v>
      </c>
      <c r="F13" s="1" t="s">
        <v>8</v>
      </c>
      <c r="G13" s="1" t="s">
        <v>9</v>
      </c>
      <c r="H13" s="1" t="s">
        <v>10</v>
      </c>
      <c r="I13" s="1" t="s">
        <v>11</v>
      </c>
      <c r="J13" s="1" t="s">
        <v>12</v>
      </c>
      <c r="K13" s="1" t="s">
        <v>13</v>
      </c>
      <c r="L13" s="1" t="s">
        <v>14</v>
      </c>
      <c r="M13" s="1" t="s">
        <v>15</v>
      </c>
      <c r="N13" s="1" t="s">
        <v>16</v>
      </c>
      <c r="O13" s="1" t="s">
        <v>17</v>
      </c>
      <c r="P13" s="1" t="s">
        <v>18</v>
      </c>
      <c r="Q13" s="1" t="s">
        <v>19</v>
      </c>
      <c r="R13" s="1" t="s">
        <v>20</v>
      </c>
      <c r="S13" s="25" t="s">
        <v>21</v>
      </c>
      <c r="T13" s="21"/>
      <c r="U13" s="1" t="s">
        <v>22</v>
      </c>
    </row>
    <row r="14" spans="2:21" ht="45" x14ac:dyDescent="0.25">
      <c r="B14" s="1" t="s">
        <v>23</v>
      </c>
      <c r="C14" s="1" t="s">
        <v>24</v>
      </c>
      <c r="D14" s="1" t="s">
        <v>25</v>
      </c>
      <c r="E14" s="1" t="s">
        <v>26</v>
      </c>
      <c r="F14" s="1" t="s">
        <v>27</v>
      </c>
      <c r="G14" s="1" t="s">
        <v>28</v>
      </c>
      <c r="H14" s="1" t="s">
        <v>29</v>
      </c>
      <c r="I14" s="1" t="s">
        <v>30</v>
      </c>
      <c r="J14" s="1" t="s">
        <v>31</v>
      </c>
      <c r="K14" s="1" t="s">
        <v>32</v>
      </c>
      <c r="L14" s="1" t="s">
        <v>33</v>
      </c>
      <c r="M14" s="1" t="s">
        <v>34</v>
      </c>
      <c r="N14" s="1" t="s">
        <v>35</v>
      </c>
      <c r="O14" s="1" t="s">
        <v>36</v>
      </c>
      <c r="P14" s="1" t="s">
        <v>37</v>
      </c>
      <c r="Q14" s="1" t="s">
        <v>38</v>
      </c>
      <c r="R14" s="1" t="s">
        <v>39</v>
      </c>
      <c r="S14" s="25" t="s">
        <v>40</v>
      </c>
      <c r="T14" s="21"/>
      <c r="U14" s="1" t="s">
        <v>41</v>
      </c>
    </row>
    <row r="15" spans="2:21" ht="29.25" x14ac:dyDescent="0.25">
      <c r="B15" s="2" t="s">
        <v>66</v>
      </c>
      <c r="C15" s="14" t="s">
        <v>67</v>
      </c>
      <c r="D15" s="15" t="s">
        <v>68</v>
      </c>
      <c r="E15" s="14" t="s">
        <v>69</v>
      </c>
      <c r="F15" s="14" t="s">
        <v>70</v>
      </c>
      <c r="G15" s="14" t="s">
        <v>71</v>
      </c>
      <c r="H15" s="14"/>
      <c r="I15" s="16">
        <v>44216</v>
      </c>
      <c r="J15" s="15" t="s">
        <v>72</v>
      </c>
      <c r="K15" s="14" t="s">
        <v>43</v>
      </c>
      <c r="L15" s="17">
        <v>256620</v>
      </c>
      <c r="M15" s="17">
        <v>0</v>
      </c>
      <c r="N15" s="17">
        <v>256620</v>
      </c>
      <c r="O15" s="15" t="s">
        <v>44</v>
      </c>
      <c r="P15" s="15" t="s">
        <v>214</v>
      </c>
      <c r="Q15" s="18">
        <v>257505.09</v>
      </c>
      <c r="R15" s="14" t="s">
        <v>222</v>
      </c>
      <c r="S15" s="26" t="s">
        <v>22</v>
      </c>
      <c r="T15" s="27"/>
      <c r="U15" s="4">
        <v>44223.013142939802</v>
      </c>
    </row>
    <row r="16" spans="2:21" ht="58.5" x14ac:dyDescent="0.25">
      <c r="B16" s="2" t="s">
        <v>73</v>
      </c>
      <c r="C16" s="14" t="s">
        <v>74</v>
      </c>
      <c r="D16" s="15" t="s">
        <v>75</v>
      </c>
      <c r="E16" s="14" t="s">
        <v>22</v>
      </c>
      <c r="F16" s="14" t="s">
        <v>42</v>
      </c>
      <c r="G16" s="14" t="s">
        <v>76</v>
      </c>
      <c r="H16" s="14"/>
      <c r="I16" s="16">
        <v>44215</v>
      </c>
      <c r="J16" s="15" t="s">
        <v>77</v>
      </c>
      <c r="K16" s="14" t="s">
        <v>43</v>
      </c>
      <c r="L16" s="17">
        <v>82000</v>
      </c>
      <c r="M16" s="17">
        <v>0</v>
      </c>
      <c r="N16" s="17">
        <v>82000</v>
      </c>
      <c r="O16" s="15" t="s">
        <v>78</v>
      </c>
      <c r="P16" s="15"/>
      <c r="Q16" s="18"/>
      <c r="R16" s="14"/>
      <c r="S16" s="20" t="s">
        <v>22</v>
      </c>
      <c r="T16" s="21"/>
      <c r="U16" s="4">
        <v>44253.0283361111</v>
      </c>
    </row>
    <row r="17" spans="2:21" ht="58.5" x14ac:dyDescent="0.25">
      <c r="B17" s="2" t="s">
        <v>79</v>
      </c>
      <c r="C17" s="14" t="s">
        <v>80</v>
      </c>
      <c r="D17" s="15" t="s">
        <v>81</v>
      </c>
      <c r="E17" s="14" t="s">
        <v>22</v>
      </c>
      <c r="F17" s="14" t="s">
        <v>42</v>
      </c>
      <c r="G17" s="14" t="s">
        <v>82</v>
      </c>
      <c r="H17" s="14"/>
      <c r="I17" s="16">
        <v>44232</v>
      </c>
      <c r="J17" s="15" t="s">
        <v>83</v>
      </c>
      <c r="K17" s="14" t="s">
        <v>84</v>
      </c>
      <c r="L17" s="17">
        <v>195500</v>
      </c>
      <c r="M17" s="17">
        <v>48875</v>
      </c>
      <c r="N17" s="17">
        <v>244375</v>
      </c>
      <c r="O17" s="15" t="s">
        <v>44</v>
      </c>
      <c r="P17" s="14"/>
      <c r="Q17" s="9"/>
      <c r="R17" s="10"/>
      <c r="S17" s="20" t="s">
        <v>22</v>
      </c>
      <c r="T17" s="21"/>
      <c r="U17" s="4">
        <v>44253.028493634301</v>
      </c>
    </row>
    <row r="18" spans="2:21" ht="107.25" x14ac:dyDescent="0.25">
      <c r="B18" s="2" t="s">
        <v>85</v>
      </c>
      <c r="C18" s="14" t="s">
        <v>86</v>
      </c>
      <c r="D18" s="15" t="s">
        <v>87</v>
      </c>
      <c r="E18" s="14" t="s">
        <v>22</v>
      </c>
      <c r="F18" s="14" t="s">
        <v>42</v>
      </c>
      <c r="G18" s="14" t="s">
        <v>88</v>
      </c>
      <c r="H18" s="14"/>
      <c r="I18" s="16">
        <v>44245</v>
      </c>
      <c r="J18" s="15" t="s">
        <v>89</v>
      </c>
      <c r="K18" s="14" t="s">
        <v>90</v>
      </c>
      <c r="L18" s="17">
        <v>194000</v>
      </c>
      <c r="M18" s="17">
        <v>48500</v>
      </c>
      <c r="N18" s="17">
        <v>242500</v>
      </c>
      <c r="O18" s="15" t="s">
        <v>78</v>
      </c>
      <c r="P18" s="14"/>
      <c r="Q18" s="11"/>
      <c r="R18" s="2" t="s">
        <v>45</v>
      </c>
      <c r="S18" s="20" t="s">
        <v>22</v>
      </c>
      <c r="T18" s="21"/>
      <c r="U18" s="4">
        <v>44253.028822303197</v>
      </c>
    </row>
    <row r="19" spans="2:21" ht="58.5" x14ac:dyDescent="0.25">
      <c r="B19" s="2" t="s">
        <v>91</v>
      </c>
      <c r="C19" s="14" t="s">
        <v>92</v>
      </c>
      <c r="D19" s="15" t="s">
        <v>93</v>
      </c>
      <c r="E19" s="14" t="s">
        <v>22</v>
      </c>
      <c r="F19" s="14" t="s">
        <v>42</v>
      </c>
      <c r="G19" s="14" t="s">
        <v>94</v>
      </c>
      <c r="H19" s="14"/>
      <c r="I19" s="16">
        <v>44300</v>
      </c>
      <c r="J19" s="15" t="s">
        <v>95</v>
      </c>
      <c r="K19" s="14" t="s">
        <v>96</v>
      </c>
      <c r="L19" s="17">
        <v>18700</v>
      </c>
      <c r="M19" s="17">
        <v>4675</v>
      </c>
      <c r="N19" s="17">
        <v>23375</v>
      </c>
      <c r="O19" s="15" t="s">
        <v>44</v>
      </c>
      <c r="P19" s="14" t="s">
        <v>215</v>
      </c>
      <c r="Q19" s="18">
        <v>23375</v>
      </c>
      <c r="R19" s="2" t="s">
        <v>45</v>
      </c>
      <c r="S19" s="20" t="s">
        <v>22</v>
      </c>
      <c r="T19" s="21"/>
      <c r="U19" s="4">
        <v>44348.0083604514</v>
      </c>
    </row>
    <row r="20" spans="2:21" ht="29.25" x14ac:dyDescent="0.25">
      <c r="B20" s="2" t="s">
        <v>97</v>
      </c>
      <c r="C20" s="14" t="s">
        <v>98</v>
      </c>
      <c r="D20" s="15" t="s">
        <v>99</v>
      </c>
      <c r="E20" s="14" t="s">
        <v>22</v>
      </c>
      <c r="F20" s="14" t="s">
        <v>42</v>
      </c>
      <c r="G20" s="14" t="s">
        <v>100</v>
      </c>
      <c r="H20" s="14"/>
      <c r="I20" s="16">
        <v>44250</v>
      </c>
      <c r="J20" s="15" t="s">
        <v>101</v>
      </c>
      <c r="K20" s="14" t="s">
        <v>102</v>
      </c>
      <c r="L20" s="17">
        <v>59116.5</v>
      </c>
      <c r="M20" s="17">
        <v>14779.13</v>
      </c>
      <c r="N20" s="17">
        <v>73895.63</v>
      </c>
      <c r="O20" s="15" t="s">
        <v>44</v>
      </c>
      <c r="P20" s="14" t="s">
        <v>216</v>
      </c>
      <c r="Q20" s="18">
        <v>73895.63</v>
      </c>
      <c r="R20" s="2" t="s">
        <v>45</v>
      </c>
      <c r="S20" s="20" t="s">
        <v>22</v>
      </c>
      <c r="T20" s="21"/>
      <c r="U20" s="4">
        <v>44348.0083604514</v>
      </c>
    </row>
    <row r="21" spans="2:21" ht="29.25" x14ac:dyDescent="0.25">
      <c r="B21" s="2" t="s">
        <v>103</v>
      </c>
      <c r="C21" s="14" t="s">
        <v>104</v>
      </c>
      <c r="D21" s="15" t="s">
        <v>56</v>
      </c>
      <c r="E21" s="14" t="s">
        <v>22</v>
      </c>
      <c r="F21" s="14" t="s">
        <v>42</v>
      </c>
      <c r="G21" s="14" t="s">
        <v>105</v>
      </c>
      <c r="H21" s="14"/>
      <c r="I21" s="16">
        <v>44328</v>
      </c>
      <c r="J21" s="15" t="s">
        <v>106</v>
      </c>
      <c r="K21" s="14" t="s">
        <v>57</v>
      </c>
      <c r="L21" s="17">
        <v>115190</v>
      </c>
      <c r="M21" s="17">
        <v>28794.84</v>
      </c>
      <c r="N21" s="17">
        <v>143984.84</v>
      </c>
      <c r="O21" s="15" t="s">
        <v>44</v>
      </c>
      <c r="P21" s="14"/>
      <c r="Q21" s="9"/>
      <c r="R21" s="2" t="s">
        <v>45</v>
      </c>
      <c r="S21" s="20" t="s">
        <v>22</v>
      </c>
      <c r="T21" s="21"/>
      <c r="U21" s="4">
        <v>44348.0083604514</v>
      </c>
    </row>
    <row r="22" spans="2:21" ht="29.25" x14ac:dyDescent="0.25">
      <c r="B22" s="2" t="s">
        <v>107</v>
      </c>
      <c r="C22" s="14" t="s">
        <v>108</v>
      </c>
      <c r="D22" s="15" t="s">
        <v>109</v>
      </c>
      <c r="E22" s="14" t="s">
        <v>22</v>
      </c>
      <c r="F22" s="14" t="s">
        <v>42</v>
      </c>
      <c r="G22" s="14" t="s">
        <v>110</v>
      </c>
      <c r="H22" s="14"/>
      <c r="I22" s="16">
        <v>44287</v>
      </c>
      <c r="J22" s="15" t="s">
        <v>111</v>
      </c>
      <c r="K22" s="14" t="s">
        <v>112</v>
      </c>
      <c r="L22" s="17">
        <v>68048.73</v>
      </c>
      <c r="M22" s="17">
        <v>0</v>
      </c>
      <c r="N22" s="17">
        <v>68048.73</v>
      </c>
      <c r="O22" s="15" t="s">
        <v>44</v>
      </c>
      <c r="P22" s="14"/>
      <c r="Q22" s="9"/>
      <c r="R22" s="10"/>
      <c r="S22" s="20" t="s">
        <v>22</v>
      </c>
      <c r="T22" s="21"/>
      <c r="U22" s="4">
        <v>44348.0083604514</v>
      </c>
    </row>
    <row r="23" spans="2:21" ht="29.25" x14ac:dyDescent="0.25">
      <c r="B23" s="2" t="s">
        <v>113</v>
      </c>
      <c r="C23" s="2" t="s">
        <v>46</v>
      </c>
      <c r="D23" s="3" t="s">
        <v>47</v>
      </c>
      <c r="E23" s="2" t="s">
        <v>22</v>
      </c>
      <c r="F23" s="2" t="s">
        <v>42</v>
      </c>
      <c r="G23" s="2" t="s">
        <v>48</v>
      </c>
      <c r="H23" s="2"/>
      <c r="I23" s="4">
        <v>44337</v>
      </c>
      <c r="J23" s="3" t="s">
        <v>114</v>
      </c>
      <c r="K23" s="2" t="s">
        <v>43</v>
      </c>
      <c r="L23" s="5">
        <v>121984</v>
      </c>
      <c r="M23" s="5">
        <v>30496</v>
      </c>
      <c r="N23" s="5">
        <v>152480</v>
      </c>
      <c r="O23" s="3" t="s">
        <v>44</v>
      </c>
      <c r="P23" s="10"/>
      <c r="Q23" s="9"/>
      <c r="R23" s="2" t="s">
        <v>45</v>
      </c>
      <c r="S23" s="20" t="s">
        <v>22</v>
      </c>
      <c r="T23" s="21"/>
      <c r="U23" s="4">
        <v>44348.0083604514</v>
      </c>
    </row>
    <row r="24" spans="2:21" ht="19.5" x14ac:dyDescent="0.25">
      <c r="B24" s="2" t="s">
        <v>115</v>
      </c>
      <c r="C24" s="2" t="s">
        <v>116</v>
      </c>
      <c r="D24" s="3" t="s">
        <v>117</v>
      </c>
      <c r="E24" s="2" t="s">
        <v>22</v>
      </c>
      <c r="F24" s="2" t="s">
        <v>42</v>
      </c>
      <c r="G24" s="2" t="s">
        <v>118</v>
      </c>
      <c r="H24" s="2"/>
      <c r="I24" s="4">
        <v>44334</v>
      </c>
      <c r="J24" s="3" t="s">
        <v>119</v>
      </c>
      <c r="K24" s="2" t="s">
        <v>43</v>
      </c>
      <c r="L24" s="5">
        <v>131809.20000000001</v>
      </c>
      <c r="M24" s="5">
        <v>17135.2</v>
      </c>
      <c r="N24" s="5">
        <v>148944.4</v>
      </c>
      <c r="O24" s="3" t="s">
        <v>44</v>
      </c>
      <c r="P24" s="10"/>
      <c r="Q24" s="8"/>
      <c r="R24" s="2" t="s">
        <v>45</v>
      </c>
      <c r="S24" s="20" t="s">
        <v>22</v>
      </c>
      <c r="T24" s="21"/>
      <c r="U24" s="4">
        <v>44349.008922916699</v>
      </c>
    </row>
    <row r="25" spans="2:21" ht="29.25" x14ac:dyDescent="0.25">
      <c r="B25" s="2" t="s">
        <v>120</v>
      </c>
      <c r="C25" s="2" t="s">
        <v>51</v>
      </c>
      <c r="D25" s="3" t="s">
        <v>52</v>
      </c>
      <c r="E25" s="2" t="s">
        <v>22</v>
      </c>
      <c r="F25" s="2" t="s">
        <v>42</v>
      </c>
      <c r="G25" s="2" t="s">
        <v>121</v>
      </c>
      <c r="H25" s="2"/>
      <c r="I25" s="4">
        <v>44338</v>
      </c>
      <c r="J25" s="3" t="s">
        <v>122</v>
      </c>
      <c r="K25" s="2" t="s">
        <v>43</v>
      </c>
      <c r="L25" s="5">
        <v>48251.08</v>
      </c>
      <c r="M25" s="5">
        <v>0</v>
      </c>
      <c r="N25" s="5">
        <v>48251.08</v>
      </c>
      <c r="O25" s="3" t="s">
        <v>44</v>
      </c>
      <c r="P25" s="10"/>
      <c r="Q25" s="7"/>
      <c r="R25" s="2" t="s">
        <v>45</v>
      </c>
      <c r="S25" s="20" t="s">
        <v>22</v>
      </c>
      <c r="T25" s="21"/>
      <c r="U25" s="4">
        <v>44349.008922916699</v>
      </c>
    </row>
    <row r="26" spans="2:21" ht="48.75" x14ac:dyDescent="0.25">
      <c r="B26" s="2" t="s">
        <v>123</v>
      </c>
      <c r="C26" s="2" t="s">
        <v>124</v>
      </c>
      <c r="D26" s="3" t="s">
        <v>125</v>
      </c>
      <c r="E26" s="2" t="s">
        <v>126</v>
      </c>
      <c r="F26" s="2" t="s">
        <v>63</v>
      </c>
      <c r="G26" s="2" t="s">
        <v>127</v>
      </c>
      <c r="H26" s="2"/>
      <c r="I26" s="4">
        <v>44347</v>
      </c>
      <c r="J26" s="3" t="s">
        <v>128</v>
      </c>
      <c r="K26" s="2" t="s">
        <v>84</v>
      </c>
      <c r="L26" s="5">
        <v>593000</v>
      </c>
      <c r="M26" s="5">
        <v>148250</v>
      </c>
      <c r="N26" s="5">
        <v>741250</v>
      </c>
      <c r="O26" s="3" t="s">
        <v>44</v>
      </c>
      <c r="P26" s="10"/>
      <c r="Q26" s="9"/>
      <c r="R26" s="2" t="s">
        <v>45</v>
      </c>
      <c r="S26" s="20"/>
      <c r="T26" s="21"/>
      <c r="U26" s="4">
        <v>44349.007032986097</v>
      </c>
    </row>
    <row r="27" spans="2:21" ht="19.5" x14ac:dyDescent="0.25">
      <c r="B27" s="2" t="s">
        <v>129</v>
      </c>
      <c r="C27" s="2" t="s">
        <v>54</v>
      </c>
      <c r="D27" s="3" t="s">
        <v>55</v>
      </c>
      <c r="E27" s="2" t="s">
        <v>22</v>
      </c>
      <c r="F27" s="2" t="s">
        <v>42</v>
      </c>
      <c r="G27" s="2" t="s">
        <v>53</v>
      </c>
      <c r="H27" s="2"/>
      <c r="I27" s="4">
        <v>44338</v>
      </c>
      <c r="J27" s="3" t="s">
        <v>130</v>
      </c>
      <c r="K27" s="2" t="s">
        <v>43</v>
      </c>
      <c r="L27" s="5">
        <v>16271.97</v>
      </c>
      <c r="M27" s="5">
        <v>0</v>
      </c>
      <c r="N27" s="5">
        <v>16271.97</v>
      </c>
      <c r="O27" s="3" t="s">
        <v>44</v>
      </c>
      <c r="P27" s="2"/>
      <c r="Q27" s="2"/>
      <c r="R27" s="2"/>
      <c r="S27" s="20" t="s">
        <v>22</v>
      </c>
      <c r="T27" s="21"/>
      <c r="U27" s="4">
        <v>44354.010068830998</v>
      </c>
    </row>
    <row r="28" spans="2:21" ht="29.25" x14ac:dyDescent="0.25">
      <c r="B28" s="2" t="s">
        <v>131</v>
      </c>
      <c r="C28" s="2" t="s">
        <v>49</v>
      </c>
      <c r="D28" s="3" t="s">
        <v>50</v>
      </c>
      <c r="E28" s="2" t="s">
        <v>132</v>
      </c>
      <c r="F28" s="2" t="s">
        <v>63</v>
      </c>
      <c r="G28" s="2" t="s">
        <v>60</v>
      </c>
      <c r="H28" s="2"/>
      <c r="I28" s="4">
        <v>44371</v>
      </c>
      <c r="J28" s="3" t="s">
        <v>133</v>
      </c>
      <c r="K28" s="2" t="s">
        <v>43</v>
      </c>
      <c r="L28" s="5">
        <v>194786.51</v>
      </c>
      <c r="M28" s="5">
        <v>48696.63</v>
      </c>
      <c r="N28" s="5">
        <v>243483.14</v>
      </c>
      <c r="O28" s="3" t="s">
        <v>44</v>
      </c>
      <c r="P28" s="2"/>
      <c r="Q28" s="9"/>
      <c r="R28" s="2" t="s">
        <v>45</v>
      </c>
      <c r="S28" s="20"/>
      <c r="T28" s="21"/>
      <c r="U28" s="4">
        <v>44392.0087599537</v>
      </c>
    </row>
    <row r="29" spans="2:21" ht="48.75" x14ac:dyDescent="0.25">
      <c r="B29" s="2" t="s">
        <v>134</v>
      </c>
      <c r="C29" s="14" t="s">
        <v>135</v>
      </c>
      <c r="D29" s="15" t="s">
        <v>136</v>
      </c>
      <c r="E29" s="14" t="s">
        <v>22</v>
      </c>
      <c r="F29" s="14" t="s">
        <v>42</v>
      </c>
      <c r="G29" s="14" t="s">
        <v>137</v>
      </c>
      <c r="H29" s="14"/>
      <c r="I29" s="16">
        <v>44404</v>
      </c>
      <c r="J29" s="15" t="s">
        <v>138</v>
      </c>
      <c r="K29" s="14" t="s">
        <v>139</v>
      </c>
      <c r="L29" s="17">
        <v>34200</v>
      </c>
      <c r="M29" s="17">
        <v>8550</v>
      </c>
      <c r="N29" s="17">
        <v>42750</v>
      </c>
      <c r="O29" s="3" t="s">
        <v>44</v>
      </c>
      <c r="P29" s="10"/>
      <c r="Q29" s="13"/>
      <c r="R29" s="10"/>
      <c r="S29" s="20" t="s">
        <v>22</v>
      </c>
      <c r="T29" s="21"/>
      <c r="U29" s="4">
        <v>44447.009790127297</v>
      </c>
    </row>
    <row r="30" spans="2:21" ht="68.25" x14ac:dyDescent="0.25">
      <c r="B30" s="2" t="s">
        <v>140</v>
      </c>
      <c r="C30" s="14" t="s">
        <v>141</v>
      </c>
      <c r="D30" s="15" t="s">
        <v>142</v>
      </c>
      <c r="E30" s="14" t="s">
        <v>22</v>
      </c>
      <c r="F30" s="14" t="s">
        <v>42</v>
      </c>
      <c r="G30" s="14" t="s">
        <v>143</v>
      </c>
      <c r="H30" s="14"/>
      <c r="I30" s="16">
        <v>44400</v>
      </c>
      <c r="J30" s="15" t="s">
        <v>144</v>
      </c>
      <c r="K30" s="14" t="s">
        <v>96</v>
      </c>
      <c r="L30" s="17">
        <v>30000</v>
      </c>
      <c r="M30" s="17">
        <v>7500</v>
      </c>
      <c r="N30" s="17">
        <v>37500</v>
      </c>
      <c r="O30" s="15" t="s">
        <v>44</v>
      </c>
      <c r="P30" s="14" t="s">
        <v>220</v>
      </c>
      <c r="Q30" s="19">
        <v>37500</v>
      </c>
      <c r="R30" s="2" t="s">
        <v>45</v>
      </c>
      <c r="S30" s="20" t="s">
        <v>22</v>
      </c>
      <c r="T30" s="21"/>
      <c r="U30" s="4">
        <v>44586.012399537001</v>
      </c>
    </row>
    <row r="31" spans="2:21" ht="29.25" x14ac:dyDescent="0.25">
      <c r="B31" s="2" t="s">
        <v>145</v>
      </c>
      <c r="C31" s="2" t="s">
        <v>58</v>
      </c>
      <c r="D31" s="3" t="s">
        <v>59</v>
      </c>
      <c r="E31" s="2" t="s">
        <v>22</v>
      </c>
      <c r="F31" s="2" t="s">
        <v>42</v>
      </c>
      <c r="G31" s="2" t="s">
        <v>146</v>
      </c>
      <c r="H31" s="2"/>
      <c r="I31" s="4">
        <v>44467</v>
      </c>
      <c r="J31" s="3" t="s">
        <v>147</v>
      </c>
      <c r="K31" s="2" t="s">
        <v>148</v>
      </c>
      <c r="L31" s="5">
        <v>149044</v>
      </c>
      <c r="M31" s="5">
        <f>L31*25%</f>
        <v>37261</v>
      </c>
      <c r="N31" s="5">
        <f>SUM(L31:M31)</f>
        <v>186305</v>
      </c>
      <c r="O31" s="3" t="s">
        <v>44</v>
      </c>
      <c r="P31" s="10"/>
      <c r="Q31" s="9"/>
      <c r="R31" s="2" t="s">
        <v>45</v>
      </c>
      <c r="S31" s="20" t="s">
        <v>22</v>
      </c>
      <c r="T31" s="21"/>
      <c r="U31" s="4">
        <v>44586.012399537001</v>
      </c>
    </row>
    <row r="32" spans="2:21" ht="29.25" x14ac:dyDescent="0.25">
      <c r="B32" s="2" t="s">
        <v>149</v>
      </c>
      <c r="C32" s="2" t="s">
        <v>61</v>
      </c>
      <c r="D32" s="3" t="s">
        <v>62</v>
      </c>
      <c r="E32" s="2" t="s">
        <v>22</v>
      </c>
      <c r="F32" s="2" t="s">
        <v>42</v>
      </c>
      <c r="G32" s="2" t="s">
        <v>150</v>
      </c>
      <c r="H32" s="2"/>
      <c r="I32" s="4">
        <v>44585</v>
      </c>
      <c r="J32" s="3" t="s">
        <v>151</v>
      </c>
      <c r="K32" s="2" t="s">
        <v>43</v>
      </c>
      <c r="L32" s="5">
        <v>182250</v>
      </c>
      <c r="M32" s="5">
        <v>0</v>
      </c>
      <c r="N32" s="5">
        <v>182250</v>
      </c>
      <c r="O32" s="3" t="s">
        <v>44</v>
      </c>
      <c r="P32" s="10"/>
      <c r="Q32" s="9"/>
      <c r="R32" s="2" t="s">
        <v>45</v>
      </c>
      <c r="S32" s="20" t="s">
        <v>22</v>
      </c>
      <c r="T32" s="21"/>
      <c r="U32" s="4">
        <v>44586.012399537001</v>
      </c>
    </row>
    <row r="33" spans="2:21" ht="29.25" x14ac:dyDescent="0.25">
      <c r="B33" s="2" t="s">
        <v>152</v>
      </c>
      <c r="C33" s="2" t="s">
        <v>64</v>
      </c>
      <c r="D33" s="3" t="s">
        <v>65</v>
      </c>
      <c r="E33" s="2" t="s">
        <v>22</v>
      </c>
      <c r="F33" s="2" t="s">
        <v>42</v>
      </c>
      <c r="G33" s="2" t="s">
        <v>153</v>
      </c>
      <c r="H33" s="2"/>
      <c r="I33" s="4">
        <v>44543</v>
      </c>
      <c r="J33" s="3" t="s">
        <v>154</v>
      </c>
      <c r="K33" s="2" t="s">
        <v>43</v>
      </c>
      <c r="L33" s="5">
        <v>57800</v>
      </c>
      <c r="M33" s="5">
        <v>14450</v>
      </c>
      <c r="N33" s="5">
        <v>72250</v>
      </c>
      <c r="O33" s="3" t="s">
        <v>44</v>
      </c>
      <c r="P33" s="10"/>
      <c r="Q33" s="11"/>
      <c r="R33" s="2" t="s">
        <v>45</v>
      </c>
      <c r="S33" s="20" t="s">
        <v>22</v>
      </c>
      <c r="T33" s="21"/>
      <c r="U33" s="4">
        <v>44586.012399537001</v>
      </c>
    </row>
    <row r="34" spans="2:21" ht="39" x14ac:dyDescent="0.25">
      <c r="B34" s="2" t="s">
        <v>155</v>
      </c>
      <c r="C34" s="2" t="s">
        <v>156</v>
      </c>
      <c r="D34" s="3" t="s">
        <v>157</v>
      </c>
      <c r="E34" s="2" t="s">
        <v>22</v>
      </c>
      <c r="F34" s="2" t="s">
        <v>42</v>
      </c>
      <c r="G34" s="2" t="s">
        <v>158</v>
      </c>
      <c r="H34" s="2"/>
      <c r="I34" s="4">
        <v>44348</v>
      </c>
      <c r="J34" s="3" t="s">
        <v>159</v>
      </c>
      <c r="K34" s="2" t="s">
        <v>43</v>
      </c>
      <c r="L34" s="5">
        <v>30000</v>
      </c>
      <c r="M34" s="5">
        <v>7500</v>
      </c>
      <c r="N34" s="5">
        <v>37500</v>
      </c>
      <c r="O34" s="3" t="s">
        <v>44</v>
      </c>
      <c r="P34" s="10"/>
      <c r="Q34" s="12"/>
      <c r="R34" s="2" t="s">
        <v>45</v>
      </c>
      <c r="S34" s="20" t="s">
        <v>22</v>
      </c>
      <c r="T34" s="21"/>
      <c r="U34" s="4">
        <v>44586.012399537001</v>
      </c>
    </row>
    <row r="35" spans="2:21" ht="29.25" x14ac:dyDescent="0.25">
      <c r="B35" s="2" t="s">
        <v>160</v>
      </c>
      <c r="C35" s="2" t="s">
        <v>161</v>
      </c>
      <c r="D35" s="3" t="s">
        <v>68</v>
      </c>
      <c r="E35" s="2" t="s">
        <v>22</v>
      </c>
      <c r="F35" s="2" t="s">
        <v>42</v>
      </c>
      <c r="G35" s="2" t="s">
        <v>162</v>
      </c>
      <c r="H35" s="2"/>
      <c r="I35" s="4">
        <v>44566</v>
      </c>
      <c r="J35" s="3" t="s">
        <v>163</v>
      </c>
      <c r="K35" s="2" t="s">
        <v>112</v>
      </c>
      <c r="L35" s="5">
        <v>67187.399999999994</v>
      </c>
      <c r="M35" s="5">
        <v>0</v>
      </c>
      <c r="N35" s="5">
        <v>67187.399999999994</v>
      </c>
      <c r="O35" s="3" t="s">
        <v>44</v>
      </c>
      <c r="P35" s="10"/>
      <c r="Q35" s="11"/>
      <c r="R35" s="2" t="s">
        <v>45</v>
      </c>
      <c r="S35" s="20" t="s">
        <v>22</v>
      </c>
      <c r="T35" s="21"/>
      <c r="U35" s="4">
        <v>44587.011777083302</v>
      </c>
    </row>
    <row r="36" spans="2:21" ht="39" x14ac:dyDescent="0.25">
      <c r="B36" s="2" t="s">
        <v>164</v>
      </c>
      <c r="C36" s="14" t="s">
        <v>165</v>
      </c>
      <c r="D36" s="15" t="s">
        <v>166</v>
      </c>
      <c r="E36" s="14" t="s">
        <v>22</v>
      </c>
      <c r="F36" s="14" t="s">
        <v>42</v>
      </c>
      <c r="G36" s="14" t="s">
        <v>167</v>
      </c>
      <c r="H36" s="14"/>
      <c r="I36" s="16">
        <v>44463</v>
      </c>
      <c r="J36" s="15" t="s">
        <v>168</v>
      </c>
      <c r="K36" s="14" t="s">
        <v>102</v>
      </c>
      <c r="L36" s="17">
        <v>144492.6</v>
      </c>
      <c r="M36" s="17">
        <v>36123.15</v>
      </c>
      <c r="N36" s="17">
        <v>180615.75</v>
      </c>
      <c r="O36" s="15" t="s">
        <v>44</v>
      </c>
      <c r="P36" s="14" t="s">
        <v>221</v>
      </c>
      <c r="Q36" s="18">
        <v>180615.75</v>
      </c>
      <c r="R36" s="2" t="s">
        <v>45</v>
      </c>
      <c r="S36" s="20" t="s">
        <v>22</v>
      </c>
      <c r="T36" s="21"/>
      <c r="U36" s="4">
        <v>44586.012399537001</v>
      </c>
    </row>
    <row r="37" spans="2:21" ht="39" x14ac:dyDescent="0.25">
      <c r="B37" s="2" t="s">
        <v>169</v>
      </c>
      <c r="C37" s="14" t="s">
        <v>170</v>
      </c>
      <c r="D37" s="15" t="s">
        <v>171</v>
      </c>
      <c r="E37" s="14" t="s">
        <v>22</v>
      </c>
      <c r="F37" s="14" t="s">
        <v>42</v>
      </c>
      <c r="G37" s="14" t="s">
        <v>167</v>
      </c>
      <c r="H37" s="14"/>
      <c r="I37" s="16">
        <v>44508</v>
      </c>
      <c r="J37" s="15" t="s">
        <v>172</v>
      </c>
      <c r="K37" s="14" t="s">
        <v>102</v>
      </c>
      <c r="L37" s="17">
        <v>67718.080000000002</v>
      </c>
      <c r="M37" s="17">
        <v>16929.52</v>
      </c>
      <c r="N37" s="17">
        <v>84647.6</v>
      </c>
      <c r="O37" s="15" t="s">
        <v>78</v>
      </c>
      <c r="P37" s="14" t="s">
        <v>219</v>
      </c>
      <c r="Q37" s="17">
        <v>84647.6</v>
      </c>
      <c r="R37" s="2" t="s">
        <v>45</v>
      </c>
      <c r="S37" s="20" t="s">
        <v>22</v>
      </c>
      <c r="T37" s="21"/>
      <c r="U37" s="4">
        <v>44586.012399537001</v>
      </c>
    </row>
    <row r="38" spans="2:21" ht="19.5" x14ac:dyDescent="0.25">
      <c r="B38" s="2" t="s">
        <v>173</v>
      </c>
      <c r="C38" s="14" t="s">
        <v>174</v>
      </c>
      <c r="D38" s="15" t="s">
        <v>175</v>
      </c>
      <c r="E38" s="14" t="s">
        <v>22</v>
      </c>
      <c r="F38" s="14" t="s">
        <v>42</v>
      </c>
      <c r="G38" s="14" t="s">
        <v>176</v>
      </c>
      <c r="H38" s="14"/>
      <c r="I38" s="16">
        <v>44390</v>
      </c>
      <c r="J38" s="15" t="s">
        <v>177</v>
      </c>
      <c r="K38" s="14" t="s">
        <v>96</v>
      </c>
      <c r="L38" s="17">
        <v>72900</v>
      </c>
      <c r="M38" s="17">
        <v>18225</v>
      </c>
      <c r="N38" s="17">
        <v>91125</v>
      </c>
      <c r="O38" s="15" t="s">
        <v>78</v>
      </c>
      <c r="P38" s="14"/>
      <c r="Q38" s="19"/>
      <c r="R38" s="2" t="s">
        <v>45</v>
      </c>
      <c r="S38" s="20" t="s">
        <v>22</v>
      </c>
      <c r="T38" s="21"/>
      <c r="U38" s="4">
        <v>44587.011777083302</v>
      </c>
    </row>
    <row r="39" spans="2:21" ht="19.5" x14ac:dyDescent="0.25">
      <c r="B39" s="2" t="s">
        <v>178</v>
      </c>
      <c r="C39" s="14" t="s">
        <v>179</v>
      </c>
      <c r="D39" s="15" t="s">
        <v>180</v>
      </c>
      <c r="E39" s="14" t="s">
        <v>22</v>
      </c>
      <c r="F39" s="14" t="s">
        <v>42</v>
      </c>
      <c r="G39" s="14" t="s">
        <v>181</v>
      </c>
      <c r="H39" s="14"/>
      <c r="I39" s="16">
        <v>44397</v>
      </c>
      <c r="J39" s="15" t="s">
        <v>182</v>
      </c>
      <c r="K39" s="14" t="s">
        <v>183</v>
      </c>
      <c r="L39" s="17">
        <v>89907</v>
      </c>
      <c r="M39" s="17">
        <v>0</v>
      </c>
      <c r="N39" s="17">
        <v>89907</v>
      </c>
      <c r="O39" s="15" t="s">
        <v>44</v>
      </c>
      <c r="P39" s="14" t="s">
        <v>214</v>
      </c>
      <c r="Q39" s="18">
        <v>89722.6</v>
      </c>
      <c r="R39" s="2" t="s">
        <v>45</v>
      </c>
      <c r="S39" s="20" t="s">
        <v>22</v>
      </c>
      <c r="T39" s="21"/>
      <c r="U39" s="4">
        <v>44587.011777083302</v>
      </c>
    </row>
    <row r="40" spans="2:21" ht="29.25" x14ac:dyDescent="0.25">
      <c r="B40" s="2" t="s">
        <v>184</v>
      </c>
      <c r="C40" s="14" t="s">
        <v>185</v>
      </c>
      <c r="D40" s="15" t="s">
        <v>186</v>
      </c>
      <c r="E40" s="14" t="s">
        <v>22</v>
      </c>
      <c r="F40" s="14" t="s">
        <v>42</v>
      </c>
      <c r="G40" s="14" t="s">
        <v>187</v>
      </c>
      <c r="H40" s="14"/>
      <c r="I40" s="16">
        <v>44355</v>
      </c>
      <c r="J40" s="15" t="s">
        <v>188</v>
      </c>
      <c r="K40" s="14" t="s">
        <v>189</v>
      </c>
      <c r="L40" s="17">
        <v>33000</v>
      </c>
      <c r="M40" s="17">
        <v>8250</v>
      </c>
      <c r="N40" s="17">
        <v>41250</v>
      </c>
      <c r="O40" s="15" t="s">
        <v>78</v>
      </c>
      <c r="P40" s="14"/>
      <c r="Q40" s="14"/>
      <c r="R40" s="2" t="s">
        <v>45</v>
      </c>
      <c r="S40" s="20" t="s">
        <v>22</v>
      </c>
      <c r="T40" s="21"/>
      <c r="U40" s="4">
        <v>44587.011777083302</v>
      </c>
    </row>
    <row r="41" spans="2:21" ht="48.75" x14ac:dyDescent="0.25">
      <c r="B41" s="2" t="s">
        <v>190</v>
      </c>
      <c r="C41" s="14" t="s">
        <v>191</v>
      </c>
      <c r="D41" s="15" t="s">
        <v>192</v>
      </c>
      <c r="E41" s="14" t="s">
        <v>22</v>
      </c>
      <c r="F41" s="14" t="s">
        <v>42</v>
      </c>
      <c r="G41" s="14" t="s">
        <v>193</v>
      </c>
      <c r="H41" s="14"/>
      <c r="I41" s="16">
        <v>44466</v>
      </c>
      <c r="J41" s="15" t="s">
        <v>194</v>
      </c>
      <c r="K41" s="14" t="s">
        <v>195</v>
      </c>
      <c r="L41" s="17">
        <v>60000</v>
      </c>
      <c r="M41" s="17">
        <v>0</v>
      </c>
      <c r="N41" s="17">
        <v>60000</v>
      </c>
      <c r="O41" s="15" t="s">
        <v>78</v>
      </c>
      <c r="P41" s="14"/>
      <c r="Q41" s="15"/>
      <c r="R41" s="2"/>
      <c r="S41" s="20" t="s">
        <v>22</v>
      </c>
      <c r="T41" s="21"/>
      <c r="U41" s="4">
        <v>44587.011777083302</v>
      </c>
    </row>
    <row r="42" spans="2:21" ht="39" x14ac:dyDescent="0.25">
      <c r="B42" s="2" t="s">
        <v>196</v>
      </c>
      <c r="C42" s="14" t="s">
        <v>197</v>
      </c>
      <c r="D42" s="15" t="s">
        <v>75</v>
      </c>
      <c r="E42" s="14" t="s">
        <v>22</v>
      </c>
      <c r="F42" s="14" t="s">
        <v>42</v>
      </c>
      <c r="G42" s="14" t="s">
        <v>198</v>
      </c>
      <c r="H42" s="14"/>
      <c r="I42" s="16">
        <v>44448</v>
      </c>
      <c r="J42" s="15" t="s">
        <v>199</v>
      </c>
      <c r="K42" s="14" t="s">
        <v>43</v>
      </c>
      <c r="L42" s="17">
        <v>74500</v>
      </c>
      <c r="M42" s="17">
        <v>0</v>
      </c>
      <c r="N42" s="17">
        <v>74500</v>
      </c>
      <c r="O42" s="15" t="s">
        <v>78</v>
      </c>
      <c r="P42" s="14"/>
      <c r="Q42" s="19"/>
      <c r="R42" s="2" t="s">
        <v>45</v>
      </c>
      <c r="S42" s="20" t="s">
        <v>22</v>
      </c>
      <c r="T42" s="21"/>
      <c r="U42" s="4">
        <v>44587.011777083302</v>
      </c>
    </row>
    <row r="43" spans="2:21" ht="39" x14ac:dyDescent="0.25">
      <c r="B43" s="2" t="s">
        <v>200</v>
      </c>
      <c r="C43" s="14" t="s">
        <v>201</v>
      </c>
      <c r="D43" s="15" t="s">
        <v>202</v>
      </c>
      <c r="E43" s="14" t="s">
        <v>22</v>
      </c>
      <c r="F43" s="14" t="s">
        <v>42</v>
      </c>
      <c r="G43" s="14" t="s">
        <v>203</v>
      </c>
      <c r="H43" s="14"/>
      <c r="I43" s="16">
        <v>44468</v>
      </c>
      <c r="J43" s="15" t="s">
        <v>204</v>
      </c>
      <c r="K43" s="14" t="s">
        <v>205</v>
      </c>
      <c r="L43" s="17">
        <v>26160</v>
      </c>
      <c r="M43" s="17">
        <v>6527.05</v>
      </c>
      <c r="N43" s="17">
        <v>32687.05</v>
      </c>
      <c r="O43" s="15" t="s">
        <v>78</v>
      </c>
      <c r="P43" s="14"/>
      <c r="Q43" s="15"/>
      <c r="R43" s="6"/>
      <c r="S43" s="20" t="s">
        <v>22</v>
      </c>
      <c r="T43" s="21"/>
      <c r="U43" s="4">
        <v>44587.011777083302</v>
      </c>
    </row>
    <row r="44" spans="2:21" ht="29.25" x14ac:dyDescent="0.25">
      <c r="B44" s="2" t="s">
        <v>206</v>
      </c>
      <c r="C44" s="2" t="s">
        <v>207</v>
      </c>
      <c r="D44" s="3" t="s">
        <v>68</v>
      </c>
      <c r="E44" s="2" t="s">
        <v>22</v>
      </c>
      <c r="F44" s="2" t="s">
        <v>42</v>
      </c>
      <c r="G44" s="2" t="s">
        <v>162</v>
      </c>
      <c r="H44" s="2"/>
      <c r="I44" s="4">
        <v>44509</v>
      </c>
      <c r="J44" s="3" t="s">
        <v>208</v>
      </c>
      <c r="K44" s="2" t="s">
        <v>43</v>
      </c>
      <c r="L44" s="5">
        <v>176908</v>
      </c>
      <c r="M44" s="5">
        <v>0</v>
      </c>
      <c r="N44" s="5">
        <v>176908</v>
      </c>
      <c r="O44" s="3" t="s">
        <v>44</v>
      </c>
      <c r="P44" s="10" t="s">
        <v>218</v>
      </c>
      <c r="Q44" s="18">
        <v>176239.73</v>
      </c>
      <c r="R44" s="10" t="s">
        <v>222</v>
      </c>
      <c r="S44" s="20" t="s">
        <v>22</v>
      </c>
      <c r="T44" s="21"/>
      <c r="U44" s="4">
        <v>44587.011777083302</v>
      </c>
    </row>
    <row r="45" spans="2:21" ht="39" x14ac:dyDescent="0.25">
      <c r="B45" s="2" t="s">
        <v>209</v>
      </c>
      <c r="C45" s="14" t="s">
        <v>210</v>
      </c>
      <c r="D45" s="15" t="s">
        <v>75</v>
      </c>
      <c r="E45" s="14" t="s">
        <v>22</v>
      </c>
      <c r="F45" s="14" t="s">
        <v>42</v>
      </c>
      <c r="G45" s="14" t="s">
        <v>198</v>
      </c>
      <c r="H45" s="14"/>
      <c r="I45" s="16">
        <v>44519</v>
      </c>
      <c r="J45" s="15" t="s">
        <v>211</v>
      </c>
      <c r="K45" s="14" t="s">
        <v>205</v>
      </c>
      <c r="L45" s="17">
        <v>37400</v>
      </c>
      <c r="M45" s="17">
        <v>0</v>
      </c>
      <c r="N45" s="17">
        <v>37400</v>
      </c>
      <c r="O45" s="15" t="s">
        <v>78</v>
      </c>
      <c r="P45" s="14" t="s">
        <v>217</v>
      </c>
      <c r="Q45" s="19">
        <v>37400</v>
      </c>
      <c r="R45" s="2" t="s">
        <v>45</v>
      </c>
      <c r="S45" s="20" t="s">
        <v>22</v>
      </c>
      <c r="T45" s="21"/>
      <c r="U45" s="4">
        <v>44587.011777083302</v>
      </c>
    </row>
    <row r="46" spans="2:21" ht="5.0999999999999996" customHeight="1" x14ac:dyDescent="0.25"/>
    <row r="47" spans="2:21" ht="17.100000000000001" customHeight="1" x14ac:dyDescent="0.25">
      <c r="B47" s="22" t="s">
        <v>212</v>
      </c>
      <c r="C47" s="23"/>
      <c r="D47" s="23"/>
      <c r="E47" s="23"/>
      <c r="F47" s="23"/>
      <c r="G47" s="23"/>
      <c r="H47" s="23"/>
      <c r="I47" s="23"/>
      <c r="J47" s="23"/>
      <c r="K47" s="23"/>
      <c r="L47" s="23"/>
      <c r="M47" s="23"/>
      <c r="N47" s="23"/>
      <c r="O47" s="23"/>
      <c r="P47" s="23"/>
      <c r="Q47" s="23"/>
      <c r="R47" s="23"/>
      <c r="S47" s="23"/>
    </row>
    <row r="48" spans="2:21" ht="191.1" customHeight="1" x14ac:dyDescent="0.25">
      <c r="B48" s="24" t="s">
        <v>213</v>
      </c>
      <c r="C48" s="23"/>
      <c r="D48" s="23"/>
      <c r="E48" s="23"/>
      <c r="F48" s="23"/>
      <c r="G48" s="23"/>
      <c r="H48" s="23"/>
      <c r="I48" s="23"/>
      <c r="J48" s="23"/>
      <c r="K48" s="23"/>
      <c r="L48" s="23"/>
      <c r="M48" s="23"/>
      <c r="N48" s="23"/>
      <c r="O48" s="23"/>
      <c r="P48" s="23"/>
      <c r="Q48" s="23"/>
      <c r="R48" s="23"/>
      <c r="S48" s="23"/>
    </row>
    <row r="49" ht="5.45" customHeight="1" x14ac:dyDescent="0.25"/>
  </sheetData>
  <mergeCells count="40">
    <mergeCell ref="B2:B4"/>
    <mergeCell ref="C3:S3"/>
    <mergeCell ref="B7:S7"/>
    <mergeCell ref="B9:S9"/>
    <mergeCell ref="B11:S11"/>
    <mergeCell ref="S16:T16"/>
    <mergeCell ref="S17:T17"/>
    <mergeCell ref="S18:T18"/>
    <mergeCell ref="S13:T13"/>
    <mergeCell ref="S14:T14"/>
    <mergeCell ref="S15:T15"/>
    <mergeCell ref="S19:T19"/>
    <mergeCell ref="S20:T20"/>
    <mergeCell ref="S21:T21"/>
    <mergeCell ref="S22:T22"/>
    <mergeCell ref="S23:T23"/>
    <mergeCell ref="S30:T30"/>
    <mergeCell ref="S31:T31"/>
    <mergeCell ref="S32:T32"/>
    <mergeCell ref="S33:T33"/>
    <mergeCell ref="S24:T24"/>
    <mergeCell ref="S25:T25"/>
    <mergeCell ref="S26:T26"/>
    <mergeCell ref="S27:T27"/>
    <mergeCell ref="S28:T28"/>
    <mergeCell ref="S29:T29"/>
    <mergeCell ref="S44:T44"/>
    <mergeCell ref="S45:T45"/>
    <mergeCell ref="B47:S47"/>
    <mergeCell ref="B48:S48"/>
    <mergeCell ref="S39:T39"/>
    <mergeCell ref="S40:T40"/>
    <mergeCell ref="S41:T41"/>
    <mergeCell ref="S42:T42"/>
    <mergeCell ref="S43:T43"/>
    <mergeCell ref="S34:T34"/>
    <mergeCell ref="S35:T35"/>
    <mergeCell ref="S36:T36"/>
    <mergeCell ref="S37:T37"/>
    <mergeCell ref="S38:T38"/>
  </mergeCells>
  <pageMargins left="0.78740157480314998" right="0.78740157480314998" top="0.78740157480314998" bottom="1.4261850393700799" header="0.78740157480314998" footer="0.78740157480314998"/>
  <pageSetup paperSize="9" orientation="landscape" horizontalDpi="300" verticalDpi="300" r:id="rId1"/>
  <headerFooter alignWithMargins="0">
    <oddFooter>&amp;L&amp;"Arial,Bold"&amp;8 Datum izvještaja: 26.01.2022 15:50 &amp;R&amp;"Arial,Bold"&amp;8Stranica &amp;P od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RPT_Ugovor</vt:lpstr>
      <vt:lpstr>RPT_Ugovor!Print_Titles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Filipović</dc:creator>
  <cp:lastModifiedBy>Anita Filipović</cp:lastModifiedBy>
  <cp:lastPrinted>2022-01-26T14:53:20Z</cp:lastPrinted>
  <dcterms:created xsi:type="dcterms:W3CDTF">2022-01-26T14:53:07Z</dcterms:created>
  <dcterms:modified xsi:type="dcterms:W3CDTF">2022-01-31T07:26:22Z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